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I13" i="1"/>
  <c r="J13" i="1"/>
  <c r="J127" i="1" l="1"/>
  <c r="I127" i="1"/>
  <c r="G127" i="1"/>
  <c r="B195" i="1" l="1"/>
  <c r="A195" i="1"/>
  <c r="L194" i="1"/>
  <c r="L195" i="1" s="1"/>
  <c r="J194" i="1"/>
  <c r="I194" i="1"/>
  <c r="H194" i="1"/>
  <c r="G194" i="1"/>
  <c r="B185" i="1"/>
  <c r="A185" i="1"/>
  <c r="J184" i="1"/>
  <c r="J195" i="1" s="1"/>
  <c r="I184" i="1"/>
  <c r="I195" i="1" s="1"/>
  <c r="H195" i="1"/>
  <c r="G184" i="1"/>
  <c r="G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76" i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57" i="1"/>
  <c r="G146" i="1"/>
  <c r="G157" i="1" s="1"/>
  <c r="F157" i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43" i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I108" i="1"/>
  <c r="G108" i="1"/>
  <c r="F24" i="1"/>
  <c r="I196" i="1" l="1"/>
  <c r="G196" i="1"/>
  <c r="F196" i="1"/>
  <c r="J196" i="1"/>
  <c r="L196" i="1"/>
  <c r="H196" i="1"/>
</calcChain>
</file>

<file path=xl/sharedStrings.xml><?xml version="1.0" encoding="utf-8"?>
<sst xmlns="http://schemas.openxmlformats.org/spreadsheetml/2006/main" count="330" uniqueCount="101">
  <si>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</si>
  <si>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</si>
  <si>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</si>
  <si>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</si>
  <si>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</si>
  <si>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</si>
  <si>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</si>
  <si>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</si>
  <si>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</si>
  <si>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</si>
  <si>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</si>
  <si>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</si>
  <si>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</si>
  <si>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</si>
  <si>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</si>
  <si>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</si>
  <si>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</si>
  <si>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</si>
  <si>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</si>
  <si>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</si>
  <si>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</si>
  <si>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</si>
  <si>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</si>
  <si>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</si>
  <si>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</si>
  <si>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</si>
  <si>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</si>
  <si>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</si>
  <si>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</si>
  <si>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</si>
  <si>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</si>
  <si>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</si>
  <si>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</si>
  <si>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</si>
  <si>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</si>
  <si>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</si>
  <si>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</si>
  <si>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</si>
  <si>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</si>
  <si>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жидкая молочная пшеничная</t>
  </si>
  <si>
    <t>какао с молоком</t>
  </si>
  <si>
    <t>хлеб ржаной</t>
  </si>
  <si>
    <t>фрукты свежие</t>
  </si>
  <si>
    <t xml:space="preserve">          ПР</t>
  </si>
  <si>
    <t>салат из свеклы отварной /огурец консервированный</t>
  </si>
  <si>
    <t xml:space="preserve">картофельное пюре </t>
  </si>
  <si>
    <t>хлеб пшеничный</t>
  </si>
  <si>
    <t>кисель</t>
  </si>
  <si>
    <t>52/70</t>
  </si>
  <si>
    <t xml:space="preserve">  ПР</t>
  </si>
  <si>
    <t xml:space="preserve"> ПР</t>
  </si>
  <si>
    <t>тефтели с соусом</t>
  </si>
  <si>
    <t>каша гречневая вязкая</t>
  </si>
  <si>
    <t>чай с сахаром</t>
  </si>
  <si>
    <t>салат из свежей капусты</t>
  </si>
  <si>
    <t xml:space="preserve">каша вязкая рисовая 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</si>
  <si>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</si>
  <si>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</si>
  <si>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</si>
  <si>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</si>
  <si>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ПР</t>
  </si>
  <si>
    <t>икра кабачковая</t>
  </si>
  <si>
    <t>компот из сухофруктов</t>
  </si>
  <si>
    <t>Пянковская Л.П.</t>
  </si>
  <si>
    <t>директор школы</t>
  </si>
  <si>
    <t>хлеб  с маслом сливочным и сыром</t>
  </si>
  <si>
    <t>200</t>
  </si>
  <si>
    <t>180</t>
  </si>
  <si>
    <t>50</t>
  </si>
  <si>
    <t>20</t>
  </si>
  <si>
    <t>100</t>
  </si>
  <si>
    <t>550</t>
  </si>
  <si>
    <t>пудинг из печени</t>
  </si>
  <si>
    <t>90</t>
  </si>
  <si>
    <t>60</t>
  </si>
  <si>
    <t>150</t>
  </si>
  <si>
    <t>30</t>
  </si>
  <si>
    <t>110</t>
  </si>
  <si>
    <t>294/366</t>
  </si>
  <si>
    <t>котлета куриная с соусом</t>
  </si>
  <si>
    <t>сладкое</t>
  </si>
  <si>
    <t>40</t>
  </si>
  <si>
    <t>205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</si>
  <si>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</si>
  <si>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</si>
  <si>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</si>
  <si>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макароны отварные /омлет натуральный</t>
  </si>
  <si>
    <t>240</t>
  </si>
  <si>
    <t>203/210</t>
  </si>
  <si>
    <t>каша жидкая молочная пшенная</t>
  </si>
  <si>
    <t xml:space="preserve">хлеб с маслом сливочным </t>
  </si>
  <si>
    <t>кисломолочный продукт</t>
  </si>
  <si>
    <t>250</t>
  </si>
  <si>
    <t>рыба припущенная</t>
  </si>
  <si>
    <t>МБОУ "Охотниковская редняя школа"</t>
  </si>
  <si>
    <t>530</t>
  </si>
  <si>
    <t>95</t>
  </si>
  <si>
    <t>105</t>
  </si>
  <si>
    <t>227/330</t>
  </si>
  <si>
    <t>винегрет овощной</t>
  </si>
  <si>
    <t xml:space="preserve">салат из свеклы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</si>
</sst>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right"/>
      <protection locked="0"/>
    </xf>
    <xf numFmtId="164" fontId="10" fillId="4" borderId="1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0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11" fillId="4" borderId="15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Protection="1">
      <protection locked="0"/>
    </xf>
    <xf numFmtId="164" fontId="11" fillId="4" borderId="15" xfId="0" applyNumberFormat="1" applyFont="1" applyFill="1" applyBorder="1" applyProtection="1">
      <protection locked="0"/>
    </xf>
    <xf numFmtId="165" fontId="11" fillId="4" borderId="15" xfId="0" applyNumberFormat="1" applyFont="1" applyFill="1" applyBorder="1" applyAlignment="1" applyProtection="1">
      <alignment horizontal="right"/>
      <protection locked="0"/>
    </xf>
    <xf numFmtId="0" fontId="11" fillId="4" borderId="1" xfId="0" applyFont="1" applyFill="1" applyBorder="1" applyProtection="1">
      <protection locked="0"/>
    </xf>
    <xf numFmtId="49" fontId="11" fillId="4" borderId="2" xfId="0" applyNumberFormat="1" applyFont="1" applyFill="1" applyBorder="1" applyProtection="1">
      <protection locked="0"/>
    </xf>
    <xf numFmtId="1" fontId="11" fillId="4" borderId="2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1" fillId="0" borderId="9" xfId="0" applyFont="1" applyBorder="1"/>
    <xf numFmtId="0" fontId="11" fillId="0" borderId="2" xfId="0" applyFont="1" applyBorder="1"/>
    <xf numFmtId="164" fontId="11" fillId="4" borderId="20" xfId="0" applyNumberFormat="1" applyFont="1" applyFill="1" applyBorder="1" applyProtection="1">
      <protection locked="0"/>
    </xf>
    <xf numFmtId="0" fontId="11" fillId="4" borderId="20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11" fillId="0" borderId="1" xfId="0" applyFont="1" applyBorder="1"/>
    <xf numFmtId="0" fontId="11" fillId="0" borderId="8" xfId="0" applyFont="1" applyBorder="1"/>
    <xf numFmtId="0" fontId="11" fillId="5" borderId="1" xfId="0" applyFon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4" borderId="17" xfId="0" applyFont="1" applyFill="1" applyBorder="1" applyProtection="1">
      <protection locked="0"/>
    </xf>
    <xf numFmtId="49" fontId="11" fillId="4" borderId="22" xfId="0" applyNumberFormat="1" applyFont="1" applyFill="1" applyBorder="1" applyProtection="1">
      <protection locked="0"/>
    </xf>
    <xf numFmtId="0" fontId="11" fillId="4" borderId="22" xfId="0" applyFont="1" applyFill="1" applyBorder="1" applyProtection="1">
      <protection locked="0"/>
    </xf>
    <xf numFmtId="0" fontId="11" fillId="4" borderId="21" xfId="0" applyFont="1" applyFill="1" applyBorder="1" applyProtection="1">
      <protection locked="0"/>
    </xf>
    <xf numFmtId="165" fontId="11" fillId="4" borderId="20" xfId="0" applyNumberFormat="1" applyFont="1" applyFill="1" applyBorder="1" applyAlignment="1" applyProtection="1">
      <alignment horizontal="right"/>
      <protection locked="0"/>
    </xf>
    <xf numFmtId="0" fontId="11" fillId="4" borderId="9" xfId="0" applyFont="1" applyFill="1" applyBorder="1" applyProtection="1">
      <protection locked="0"/>
    </xf>
    <xf numFmtId="0" fontId="11" fillId="5" borderId="2" xfId="0" applyFont="1" applyFill="1" applyBorder="1"/>
    <xf numFmtId="0" fontId="11" fillId="4" borderId="1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12" xfId="0" applyFont="1" applyFill="1" applyBorder="1" applyAlignment="1" applyProtection="1">
      <alignment horizontal="right"/>
      <protection locked="0"/>
    </xf>
    <xf numFmtId="0" fontId="11" fillId="4" borderId="11" xfId="0" applyFont="1" applyFill="1" applyBorder="1" applyAlignment="1" applyProtection="1">
      <alignment horizontal="right"/>
      <protection locked="0"/>
    </xf>
    <xf numFmtId="2" fontId="11" fillId="4" borderId="21" xfId="0" applyNumberFormat="1" applyFont="1" applyFill="1" applyBorder="1" applyProtection="1">
      <protection locked="0"/>
    </xf>
    <xf numFmtId="2" fontId="11" fillId="4" borderId="25" xfId="0" applyNumberFormat="1" applyFont="1" applyFill="1" applyBorder="1" applyProtection="1">
      <protection locked="0"/>
    </xf>
    <xf numFmtId="165" fontId="1" fillId="0" borderId="1" xfId="0" applyNumberFormat="1" applyFont="1" applyBorder="1" applyAlignment="1">
      <alignment horizontal="center" vertical="top" wrapText="1"/>
    </xf>
    <xf numFmtId="0" fontId="11" fillId="4" borderId="26" xfId="0" applyFont="1" applyFill="1" applyBorder="1" applyProtection="1">
      <protection locked="0"/>
    </xf>
    <xf numFmtId="165" fontId="1" fillId="0" borderId="0" xfId="0" applyNumberFormat="1" applyFont="1"/>
    <xf numFmtId="0" fontId="1" fillId="6" borderId="1" xfId="0" applyFont="1" applyFill="1" applyBorder="1"/>
    <xf numFmtId="0" fontId="7" fillId="0" borderId="8" xfId="0" applyFont="1" applyBorder="1" applyAlignment="1">
      <alignment horizontal="center" vertical="center" wrapText="1"/>
    </xf>
    <xf numFmtId="2" fontId="11" fillId="7" borderId="21" xfId="0" applyNumberFormat="1" applyFont="1" applyFill="1" applyBorder="1" applyProtection="1">
      <protection locked="0"/>
    </xf>
    <xf numFmtId="2" fontId="11" fillId="7" borderId="25" xfId="0" applyNumberFormat="1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7" borderId="21" xfId="0" applyFont="1" applyFill="1" applyBorder="1" applyProtection="1">
      <protection locked="0"/>
    </xf>
    <xf numFmtId="0" fontId="11" fillId="7" borderId="25" xfId="0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/>
    <xf numFmtId="0" fontId="12" fillId="0" borderId="17" xfId="0" applyFont="1" applyFill="1" applyBorder="1" applyAlignment="1" applyProtection="1">
      <protection locked="0"/>
    </xf>
    <xf numFmtId="0" fontId="12" fillId="0" borderId="1" xfId="0" applyFont="1" applyFill="1" applyBorder="1" applyAlignment="1" applyProtection="1">
      <protection locked="0"/>
    </xf>
    <xf numFmtId="0" fontId="12" fillId="8" borderId="1" xfId="0" applyFont="1" applyFill="1" applyBorder="1" applyAlignment="1" applyProtection="1">
      <protection locked="0"/>
    </xf>
    <xf numFmtId="0" fontId="12" fillId="8" borderId="17" xfId="0" applyFont="1" applyFill="1" applyBorder="1" applyAlignment="1" applyProtection="1">
      <protection locked="0"/>
    </xf>
    <xf numFmtId="49" fontId="11" fillId="4" borderId="1" xfId="0" applyNumberFormat="1" applyFont="1" applyFill="1" applyBorder="1" applyProtection="1">
      <protection locked="0"/>
    </xf>
    <xf numFmtId="49" fontId="11" fillId="4" borderId="12" xfId="0" applyNumberFormat="1" applyFont="1" applyFill="1" applyBorder="1" applyProtection="1"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2" fillId="8" borderId="1" xfId="0" applyFont="1" applyFill="1" applyBorder="1" applyAlignment="1" applyProtection="1">
      <alignment horizontal="right"/>
      <protection locked="0"/>
    </xf>
    <xf numFmtId="0" fontId="11" fillId="7" borderId="9" xfId="0" applyFont="1" applyFill="1" applyBorder="1" applyProtection="1">
      <protection locked="0"/>
    </xf>
    <xf numFmtId="0" fontId="11" fillId="4" borderId="9" xfId="0" applyFont="1" applyFill="1" applyBorder="1" applyAlignment="1" applyProtection="1">
      <alignment horizontal="right"/>
      <protection locked="0"/>
    </xf>
    <xf numFmtId="165" fontId="11" fillId="4" borderId="20" xfId="0" applyNumberFormat="1" applyFont="1" applyFill="1" applyBorder="1" applyProtection="1">
      <protection locked="0"/>
    </xf>
    <xf numFmtId="0" fontId="11" fillId="4" borderId="2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96" sqref="J196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97" t="s">
        <v>94</v>
      </c>
      <c r="D1" s="98"/>
      <c r="E1" s="99"/>
      <c r="F1" s="3" t="s">
        <v>1</v>
      </c>
      <c r="G1" s="1" t="s">
        <v>2</v>
      </c>
      <c r="H1" s="100" t="s">
        <v>64</v>
      </c>
      <c r="I1" s="100"/>
      <c r="J1" s="100"/>
      <c r="K1" s="100"/>
    </row>
    <row r="2" spans="1:12" ht="18.75" x14ac:dyDescent="0.25">
      <c r="A2" s="4" t="s">
        <v>3</v>
      </c>
      <c r="C2" s="1"/>
      <c r="G2" s="1" t="s">
        <v>4</v>
      </c>
      <c r="H2" s="100" t="s">
        <v>63</v>
      </c>
      <c r="I2" s="100"/>
      <c r="J2" s="100"/>
      <c r="K2" s="100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89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101" t="s">
        <v>24</v>
      </c>
      <c r="E6" s="104" t="s">
        <v>39</v>
      </c>
      <c r="F6" s="106" t="s">
        <v>66</v>
      </c>
      <c r="G6" s="52">
        <v>8.1999999999999993</v>
      </c>
      <c r="H6" s="53">
        <v>12</v>
      </c>
      <c r="I6" s="76">
        <v>37</v>
      </c>
      <c r="J6" s="52">
        <v>289</v>
      </c>
      <c r="K6" s="59">
        <v>182</v>
      </c>
      <c r="L6" s="88"/>
    </row>
    <row r="7" spans="1:12" x14ac:dyDescent="0.25">
      <c r="A7" s="19"/>
      <c r="B7" s="20"/>
      <c r="C7" s="21"/>
      <c r="D7" s="101" t="s">
        <v>25</v>
      </c>
      <c r="E7" s="104" t="s">
        <v>40</v>
      </c>
      <c r="F7" s="60" t="s">
        <v>67</v>
      </c>
      <c r="G7" s="54">
        <v>5</v>
      </c>
      <c r="H7" s="55">
        <v>4.0999999999999996</v>
      </c>
      <c r="I7" s="55">
        <v>17.7</v>
      </c>
      <c r="J7" s="54">
        <v>131</v>
      </c>
      <c r="K7" s="56">
        <v>382</v>
      </c>
      <c r="L7" s="88"/>
    </row>
    <row r="8" spans="1:12" x14ac:dyDescent="0.25">
      <c r="A8" s="19"/>
      <c r="B8" s="20"/>
      <c r="C8" s="21"/>
      <c r="D8" s="102" t="s">
        <v>26</v>
      </c>
      <c r="E8" s="105" t="s">
        <v>65</v>
      </c>
      <c r="F8" s="107" t="s">
        <v>68</v>
      </c>
      <c r="G8" s="81">
        <v>5.8</v>
      </c>
      <c r="H8" s="82">
        <v>8.3000000000000007</v>
      </c>
      <c r="I8" s="82">
        <v>14.8</v>
      </c>
      <c r="J8" s="81">
        <v>172</v>
      </c>
      <c r="K8" s="79">
        <v>1</v>
      </c>
      <c r="L8" s="88"/>
    </row>
    <row r="9" spans="1:12" x14ac:dyDescent="0.25">
      <c r="A9" s="19"/>
      <c r="B9" s="20"/>
      <c r="C9" s="21"/>
      <c r="D9" s="101" t="s">
        <v>26</v>
      </c>
      <c r="E9" s="104" t="s">
        <v>41</v>
      </c>
      <c r="F9" s="106" t="s">
        <v>69</v>
      </c>
      <c r="G9" s="59">
        <v>1.38</v>
      </c>
      <c r="H9" s="65">
        <v>0.2</v>
      </c>
      <c r="I9" s="66">
        <v>8.48</v>
      </c>
      <c r="J9" s="59">
        <v>42.8</v>
      </c>
      <c r="K9" s="59" t="s">
        <v>43</v>
      </c>
      <c r="L9" s="88"/>
    </row>
    <row r="10" spans="1:12" x14ac:dyDescent="0.25">
      <c r="A10" s="19"/>
      <c r="B10" s="20"/>
      <c r="C10" s="21"/>
      <c r="D10" s="103" t="s">
        <v>27</v>
      </c>
      <c r="E10" s="104" t="s">
        <v>42</v>
      </c>
      <c r="F10" s="60" t="s">
        <v>70</v>
      </c>
      <c r="G10" s="56">
        <v>0.4</v>
      </c>
      <c r="H10" s="67">
        <v>0.4</v>
      </c>
      <c r="I10" s="57">
        <v>9.8000000000000007</v>
      </c>
      <c r="J10" s="56">
        <v>47</v>
      </c>
      <c r="K10" s="56">
        <v>338</v>
      </c>
      <c r="L10" s="88"/>
    </row>
    <row r="11" spans="1:12" x14ac:dyDescent="0.25">
      <c r="A11" s="19"/>
      <c r="B11" s="20"/>
      <c r="C11" s="21"/>
      <c r="E11" s="88"/>
      <c r="F11" s="80"/>
      <c r="G11" s="56"/>
      <c r="H11" s="67"/>
      <c r="I11" s="67"/>
      <c r="J11" s="56"/>
      <c r="K11" s="88"/>
      <c r="L11" s="88"/>
    </row>
    <row r="12" spans="1:12" ht="15.75" thickBot="1" x14ac:dyDescent="0.3">
      <c r="A12" s="19"/>
      <c r="B12" s="20"/>
      <c r="C12" s="21"/>
      <c r="E12" s="88"/>
      <c r="F12" s="61"/>
      <c r="G12" s="83"/>
      <c r="H12" s="84"/>
      <c r="I12" s="84"/>
      <c r="J12" s="83"/>
      <c r="K12" s="88"/>
      <c r="L12" s="88"/>
    </row>
    <row r="13" spans="1:12" x14ac:dyDescent="0.25">
      <c r="A13" s="27"/>
      <c r="B13" s="28"/>
      <c r="C13" s="29"/>
      <c r="D13" s="30" t="s">
        <v>28</v>
      </c>
      <c r="F13" s="1">
        <v>550</v>
      </c>
      <c r="G13" s="1">
        <f>SUM(G6:G12)</f>
        <v>20.779999999999998</v>
      </c>
      <c r="H13" s="1">
        <v>25.04</v>
      </c>
      <c r="I13" s="87">
        <f>SUM(I6:I12)</f>
        <v>87.78</v>
      </c>
      <c r="J13" s="1">
        <f>SUM(J6:J12)</f>
        <v>681.8</v>
      </c>
      <c r="L13" s="1">
        <v>85.55</v>
      </c>
    </row>
    <row r="14" spans="1:12" x14ac:dyDescent="0.25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25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25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25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25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25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 x14ac:dyDescent="0.25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25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 x14ac:dyDescent="0.3">
      <c r="A24" s="37">
        <f>A6</f>
        <v>1</v>
      </c>
      <c r="B24" s="38">
        <f>B6</f>
        <v>1</v>
      </c>
      <c r="C24" s="95" t="s">
        <v>37</v>
      </c>
      <c r="D24" s="95"/>
      <c r="E24" s="39"/>
      <c r="F24" s="40">
        <f>F108+F23</f>
        <v>550</v>
      </c>
      <c r="G24" s="1">
        <v>20.78</v>
      </c>
      <c r="H24" s="1">
        <v>25.04</v>
      </c>
      <c r="I24" s="87">
        <v>87.78</v>
      </c>
      <c r="J24" s="1">
        <v>681.8</v>
      </c>
      <c r="L24" s="1">
        <v>85.55</v>
      </c>
    </row>
    <row r="25" spans="1:12" x14ac:dyDescent="0.25">
      <c r="A25" s="41">
        <v>1</v>
      </c>
      <c r="B25" s="20">
        <v>2</v>
      </c>
      <c r="C25" s="17" t="s">
        <v>23</v>
      </c>
      <c r="D25" s="68" t="s">
        <v>32</v>
      </c>
      <c r="E25" s="59" t="s">
        <v>72</v>
      </c>
      <c r="F25" s="106" t="s">
        <v>73</v>
      </c>
      <c r="G25" s="52">
        <v>13.08</v>
      </c>
      <c r="H25" s="53">
        <v>15.6</v>
      </c>
      <c r="I25" s="53">
        <v>6.8</v>
      </c>
      <c r="J25" s="59">
        <v>242</v>
      </c>
      <c r="K25" s="108">
        <v>283</v>
      </c>
      <c r="L25" s="18">
        <v>85.55</v>
      </c>
    </row>
    <row r="26" spans="1:12" x14ac:dyDescent="0.25">
      <c r="A26" s="41"/>
      <c r="B26" s="20"/>
      <c r="C26" s="21"/>
      <c r="D26" s="71" t="s">
        <v>30</v>
      </c>
      <c r="E26" s="56" t="s">
        <v>44</v>
      </c>
      <c r="F26" s="60" t="s">
        <v>74</v>
      </c>
      <c r="G26" s="54">
        <v>1.1000000000000001</v>
      </c>
      <c r="H26" s="55">
        <v>3.65</v>
      </c>
      <c r="I26" s="55">
        <v>5.0199999999999996</v>
      </c>
      <c r="J26" s="56">
        <v>58.34</v>
      </c>
      <c r="K26" s="109" t="s">
        <v>48</v>
      </c>
      <c r="L26" s="24"/>
    </row>
    <row r="27" spans="1:12" x14ac:dyDescent="0.25">
      <c r="A27" s="41"/>
      <c r="B27" s="20"/>
      <c r="C27" s="21"/>
      <c r="D27" s="71" t="s">
        <v>33</v>
      </c>
      <c r="E27" s="56" t="s">
        <v>45</v>
      </c>
      <c r="F27" s="60" t="s">
        <v>75</v>
      </c>
      <c r="G27" s="54">
        <v>3.36</v>
      </c>
      <c r="H27" s="55">
        <v>7.36</v>
      </c>
      <c r="I27" s="55">
        <v>28</v>
      </c>
      <c r="J27" s="56">
        <v>192</v>
      </c>
      <c r="K27" s="104">
        <v>128</v>
      </c>
      <c r="L27" s="24"/>
    </row>
    <row r="28" spans="1:12" x14ac:dyDescent="0.25">
      <c r="A28" s="41"/>
      <c r="B28" s="20"/>
      <c r="C28" s="21"/>
      <c r="D28" s="64" t="s">
        <v>26</v>
      </c>
      <c r="E28" s="56" t="s">
        <v>46</v>
      </c>
      <c r="F28" s="60" t="s">
        <v>76</v>
      </c>
      <c r="G28" s="56">
        <v>2.37</v>
      </c>
      <c r="H28" s="57">
        <v>0.3</v>
      </c>
      <c r="I28" s="55">
        <v>14.49</v>
      </c>
      <c r="J28" s="56">
        <v>70.14</v>
      </c>
      <c r="K28" s="109" t="s">
        <v>49</v>
      </c>
      <c r="L28" s="24"/>
    </row>
    <row r="29" spans="1:12" x14ac:dyDescent="0.25">
      <c r="A29" s="41"/>
      <c r="B29" s="20"/>
      <c r="C29" s="21"/>
      <c r="D29" s="64" t="s">
        <v>26</v>
      </c>
      <c r="E29" s="56" t="s">
        <v>41</v>
      </c>
      <c r="F29" s="60" t="s">
        <v>69</v>
      </c>
      <c r="G29" s="56">
        <v>1.38</v>
      </c>
      <c r="H29" s="57">
        <v>0.2</v>
      </c>
      <c r="I29" s="55">
        <v>8.48</v>
      </c>
      <c r="J29" s="56">
        <v>42.8</v>
      </c>
      <c r="K29" s="109" t="s">
        <v>50</v>
      </c>
      <c r="L29" s="24"/>
    </row>
    <row r="30" spans="1:12" x14ac:dyDescent="0.25">
      <c r="A30" s="41"/>
      <c r="B30" s="20"/>
      <c r="C30" s="21"/>
      <c r="D30" s="64" t="s">
        <v>25</v>
      </c>
      <c r="E30" s="56" t="s">
        <v>47</v>
      </c>
      <c r="F30" s="60" t="s">
        <v>67</v>
      </c>
      <c r="G30" s="54">
        <v>0.12</v>
      </c>
      <c r="H30" s="55">
        <v>0.05</v>
      </c>
      <c r="I30" s="58">
        <v>22</v>
      </c>
      <c r="J30" s="56">
        <v>105.3</v>
      </c>
      <c r="K30" s="109">
        <v>350</v>
      </c>
      <c r="L30" s="24"/>
    </row>
    <row r="31" spans="1:12" ht="15.75" thickBot="1" x14ac:dyDescent="0.3">
      <c r="A31" s="41"/>
      <c r="B31" s="20"/>
      <c r="C31" s="21"/>
      <c r="D31" s="22"/>
      <c r="E31" s="23"/>
      <c r="F31" s="61"/>
      <c r="G31" s="24"/>
      <c r="H31" s="24"/>
      <c r="I31" s="24"/>
      <c r="J31" s="24"/>
      <c r="K31" s="25"/>
      <c r="L31" s="24"/>
    </row>
    <row r="32" spans="1:12" x14ac:dyDescent="0.25">
      <c r="A32" s="42"/>
      <c r="B32" s="28"/>
      <c r="C32" s="29"/>
      <c r="D32" s="30" t="s">
        <v>28</v>
      </c>
      <c r="E32" s="31"/>
      <c r="F32" s="32">
        <v>530</v>
      </c>
      <c r="G32" s="32">
        <f>SUM(G25:G31)</f>
        <v>21.41</v>
      </c>
      <c r="H32" s="32">
        <v>27.2</v>
      </c>
      <c r="I32" s="32">
        <f>SUM(I25:I31)</f>
        <v>84.79</v>
      </c>
      <c r="J32" s="32">
        <f>SUM(J25:J31)</f>
        <v>710.57999999999993</v>
      </c>
      <c r="K32" s="33"/>
      <c r="L32" s="32">
        <v>85.55</v>
      </c>
    </row>
    <row r="33" spans="1:12" x14ac:dyDescent="0.25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 x14ac:dyDescent="0.25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25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25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25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25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25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x14ac:dyDescent="0.25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 x14ac:dyDescent="0.3">
      <c r="A43" s="43">
        <f>A25</f>
        <v>1</v>
      </c>
      <c r="B43" s="43">
        <f>B25</f>
        <v>2</v>
      </c>
      <c r="C43" s="95" t="s">
        <v>37</v>
      </c>
      <c r="D43" s="95"/>
      <c r="E43" s="39"/>
      <c r="F43" s="40">
        <f>F32+F42</f>
        <v>530</v>
      </c>
      <c r="G43" s="40">
        <f>G32+G42</f>
        <v>21.41</v>
      </c>
      <c r="H43" s="40">
        <f>H32+H42</f>
        <v>27.2</v>
      </c>
      <c r="I43" s="40">
        <f>I32+I42</f>
        <v>84.79</v>
      </c>
      <c r="J43" s="40">
        <f>J32+J42</f>
        <v>710.57999999999993</v>
      </c>
      <c r="K43" s="40"/>
      <c r="L43" s="40">
        <f>L32+L42</f>
        <v>85.55</v>
      </c>
    </row>
    <row r="44" spans="1:12" ht="15.75" thickBot="1" x14ac:dyDescent="0.3">
      <c r="A44" s="15">
        <v>1</v>
      </c>
      <c r="B44" s="16">
        <v>3</v>
      </c>
      <c r="C44" s="17" t="s">
        <v>23</v>
      </c>
      <c r="D44" s="62" t="s">
        <v>30</v>
      </c>
      <c r="E44" s="59" t="s">
        <v>54</v>
      </c>
      <c r="F44" s="106" t="s">
        <v>74</v>
      </c>
      <c r="G44" s="59">
        <v>0.8</v>
      </c>
      <c r="H44" s="65">
        <v>1.9</v>
      </c>
      <c r="I44" s="66">
        <v>3.8</v>
      </c>
      <c r="J44" s="59">
        <v>36</v>
      </c>
      <c r="K44" s="52">
        <v>45</v>
      </c>
      <c r="L44" s="50"/>
    </row>
    <row r="45" spans="1:12" x14ac:dyDescent="0.25">
      <c r="A45" s="19"/>
      <c r="B45" s="20"/>
      <c r="C45" s="21"/>
      <c r="D45" s="63" t="s">
        <v>32</v>
      </c>
      <c r="E45" s="56" t="s">
        <v>51</v>
      </c>
      <c r="F45" s="60" t="s">
        <v>73</v>
      </c>
      <c r="G45" s="56">
        <v>7.7</v>
      </c>
      <c r="H45" s="67">
        <v>8.4</v>
      </c>
      <c r="I45" s="67">
        <v>8.8000000000000007</v>
      </c>
      <c r="J45" s="56">
        <v>149</v>
      </c>
      <c r="K45" s="54">
        <v>278</v>
      </c>
      <c r="L45" s="24"/>
    </row>
    <row r="46" spans="1:12" x14ac:dyDescent="0.25">
      <c r="A46" s="19"/>
      <c r="B46" s="20"/>
      <c r="C46" s="21"/>
      <c r="D46" s="64" t="s">
        <v>33</v>
      </c>
      <c r="E46" s="56" t="s">
        <v>52</v>
      </c>
      <c r="F46" s="60" t="s">
        <v>75</v>
      </c>
      <c r="G46" s="56">
        <v>4.7300000000000004</v>
      </c>
      <c r="H46" s="67">
        <v>5.17</v>
      </c>
      <c r="I46" s="67">
        <v>21.2</v>
      </c>
      <c r="J46" s="56">
        <v>150.35</v>
      </c>
      <c r="K46" s="54">
        <v>303</v>
      </c>
      <c r="L46" s="50"/>
    </row>
    <row r="47" spans="1:12" x14ac:dyDescent="0.25">
      <c r="A47" s="19"/>
      <c r="B47" s="20"/>
      <c r="C47" s="21"/>
      <c r="D47" s="64" t="s">
        <v>26</v>
      </c>
      <c r="E47" s="56" t="s">
        <v>46</v>
      </c>
      <c r="F47" s="60" t="s">
        <v>76</v>
      </c>
      <c r="G47" s="56">
        <v>2.37</v>
      </c>
      <c r="H47" s="57">
        <v>0.3</v>
      </c>
      <c r="I47" s="67">
        <v>14.49</v>
      </c>
      <c r="J47" s="56">
        <v>70.14</v>
      </c>
      <c r="K47" s="56" t="s">
        <v>43</v>
      </c>
      <c r="L47" s="24"/>
    </row>
    <row r="48" spans="1:12" ht="15.75" thickBot="1" x14ac:dyDescent="0.3">
      <c r="A48" s="19"/>
      <c r="B48" s="20"/>
      <c r="C48" s="21"/>
      <c r="D48" s="64" t="s">
        <v>26</v>
      </c>
      <c r="E48" s="56" t="s">
        <v>41</v>
      </c>
      <c r="F48" s="60" t="s">
        <v>69</v>
      </c>
      <c r="G48" s="56">
        <v>1.38</v>
      </c>
      <c r="H48" s="57">
        <v>0.2</v>
      </c>
      <c r="I48" s="67">
        <v>8.48</v>
      </c>
      <c r="J48" s="56">
        <v>42.8</v>
      </c>
      <c r="K48" s="56" t="s">
        <v>43</v>
      </c>
      <c r="L48" s="24"/>
    </row>
    <row r="49" spans="1:12" x14ac:dyDescent="0.25">
      <c r="A49" s="19"/>
      <c r="B49" s="20"/>
      <c r="C49" s="21"/>
      <c r="D49" s="64" t="s">
        <v>25</v>
      </c>
      <c r="E49" s="56" t="s">
        <v>53</v>
      </c>
      <c r="F49" s="60" t="s">
        <v>67</v>
      </c>
      <c r="G49" s="54">
        <v>0.06</v>
      </c>
      <c r="H49" s="55">
        <v>0.02</v>
      </c>
      <c r="I49" s="55">
        <v>12.6</v>
      </c>
      <c r="J49" s="56">
        <v>50.2</v>
      </c>
      <c r="K49" s="54">
        <v>376</v>
      </c>
      <c r="L49" s="18"/>
    </row>
    <row r="50" spans="1:12" ht="15.75" thickBot="1" x14ac:dyDescent="0.3">
      <c r="A50" s="19"/>
      <c r="B50" s="20"/>
      <c r="C50" s="21"/>
      <c r="D50" s="22"/>
      <c r="E50" s="23"/>
      <c r="F50" s="24"/>
      <c r="G50" s="83"/>
      <c r="H50" s="84"/>
      <c r="I50" s="84"/>
      <c r="J50" s="24"/>
      <c r="K50" s="25"/>
      <c r="L50" s="24"/>
    </row>
    <row r="51" spans="1:12" ht="15.75" thickBot="1" x14ac:dyDescent="0.3">
      <c r="A51" s="27"/>
      <c r="B51" s="28"/>
      <c r="C51" s="29"/>
      <c r="D51" s="30" t="s">
        <v>28</v>
      </c>
      <c r="E51" s="31"/>
      <c r="F51" s="51" t="s">
        <v>95</v>
      </c>
      <c r="G51" s="90">
        <v>17.04</v>
      </c>
      <c r="H51" s="91">
        <v>16.03</v>
      </c>
      <c r="I51" s="91">
        <v>69.37</v>
      </c>
      <c r="J51" s="32">
        <v>498.49</v>
      </c>
      <c r="K51" s="33"/>
      <c r="L51" s="32">
        <v>85.55</v>
      </c>
    </row>
    <row r="52" spans="1:12" x14ac:dyDescent="0.25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 x14ac:dyDescent="0.25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25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25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25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 x14ac:dyDescent="0.25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x14ac:dyDescent="0.25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 x14ac:dyDescent="0.3">
      <c r="A62" s="37">
        <f>A44</f>
        <v>1</v>
      </c>
      <c r="B62" s="38">
        <f>B44</f>
        <v>3</v>
      </c>
      <c r="C62" s="95" t="s">
        <v>37</v>
      </c>
      <c r="D62" s="95"/>
      <c r="E62" s="39"/>
      <c r="F62" s="40">
        <f>F51+F61</f>
        <v>530</v>
      </c>
      <c r="G62" s="40">
        <f>G51+G61</f>
        <v>17.04</v>
      </c>
      <c r="H62" s="40">
        <f>H51+H61</f>
        <v>16.03</v>
      </c>
      <c r="I62" s="40">
        <f>I51+I61</f>
        <v>69.37</v>
      </c>
      <c r="J62" s="40">
        <f>J51+J61</f>
        <v>498.49</v>
      </c>
      <c r="K62" s="40"/>
      <c r="L62" s="40">
        <f>L51+L61</f>
        <v>85.55</v>
      </c>
    </row>
    <row r="63" spans="1:12" x14ac:dyDescent="0.25">
      <c r="A63" s="15">
        <v>1</v>
      </c>
      <c r="B63" s="16">
        <v>4</v>
      </c>
      <c r="C63" s="17" t="s">
        <v>23</v>
      </c>
      <c r="D63" s="68" t="s">
        <v>30</v>
      </c>
      <c r="E63" s="59" t="s">
        <v>99</v>
      </c>
      <c r="F63" s="106" t="s">
        <v>74</v>
      </c>
      <c r="G63" s="59">
        <v>0.84</v>
      </c>
      <c r="H63" s="65">
        <v>6</v>
      </c>
      <c r="I63" s="66">
        <v>4.38</v>
      </c>
      <c r="J63" s="59">
        <v>75</v>
      </c>
      <c r="K63" s="52">
        <v>67</v>
      </c>
      <c r="L63" s="18"/>
    </row>
    <row r="64" spans="1:12" ht="15.75" thickBot="1" x14ac:dyDescent="0.3">
      <c r="A64" s="19"/>
      <c r="B64" s="20"/>
      <c r="C64" s="21"/>
      <c r="D64" s="64" t="s">
        <v>33</v>
      </c>
      <c r="E64" s="56" t="s">
        <v>55</v>
      </c>
      <c r="F64" s="60" t="s">
        <v>75</v>
      </c>
      <c r="G64" s="56">
        <v>3.7</v>
      </c>
      <c r="H64" s="67">
        <v>7.7</v>
      </c>
      <c r="I64" s="67">
        <v>26</v>
      </c>
      <c r="J64" s="56">
        <v>188</v>
      </c>
      <c r="K64" s="54">
        <v>303</v>
      </c>
      <c r="L64" s="24"/>
    </row>
    <row r="65" spans="1:12" x14ac:dyDescent="0.25">
      <c r="A65" s="19"/>
      <c r="B65" s="20"/>
      <c r="C65" s="21"/>
      <c r="D65" s="63" t="s">
        <v>32</v>
      </c>
      <c r="E65" s="56" t="s">
        <v>79</v>
      </c>
      <c r="F65" s="60" t="s">
        <v>73</v>
      </c>
      <c r="G65" s="54">
        <v>9.2799999999999994</v>
      </c>
      <c r="H65" s="55">
        <v>10.28</v>
      </c>
      <c r="I65" s="55">
        <v>10.5</v>
      </c>
      <c r="J65" s="54">
        <v>173</v>
      </c>
      <c r="K65" s="54" t="s">
        <v>78</v>
      </c>
      <c r="L65" s="24"/>
    </row>
    <row r="66" spans="1:12" x14ac:dyDescent="0.25">
      <c r="A66" s="19"/>
      <c r="B66" s="20"/>
      <c r="C66" s="21"/>
      <c r="D66" s="64" t="s">
        <v>34</v>
      </c>
      <c r="E66" s="56" t="s">
        <v>56</v>
      </c>
      <c r="F66" s="60" t="s">
        <v>66</v>
      </c>
      <c r="G66" s="56">
        <v>1</v>
      </c>
      <c r="H66" s="57">
        <v>0</v>
      </c>
      <c r="I66" s="67">
        <v>20.2</v>
      </c>
      <c r="J66" s="56">
        <v>84.8</v>
      </c>
      <c r="K66" s="56">
        <v>389</v>
      </c>
      <c r="L66" s="24"/>
    </row>
    <row r="67" spans="1:12" x14ac:dyDescent="0.25">
      <c r="A67" s="19"/>
      <c r="B67" s="20"/>
      <c r="C67" s="21"/>
      <c r="D67" s="64" t="s">
        <v>26</v>
      </c>
      <c r="E67" s="56" t="s">
        <v>46</v>
      </c>
      <c r="F67" s="60" t="s">
        <v>76</v>
      </c>
      <c r="G67" s="56">
        <v>2.37</v>
      </c>
      <c r="H67" s="57">
        <v>0.3</v>
      </c>
      <c r="I67" s="67">
        <v>14.49</v>
      </c>
      <c r="J67" s="56">
        <v>70.14</v>
      </c>
      <c r="K67" s="56" t="s">
        <v>43</v>
      </c>
      <c r="L67" s="24"/>
    </row>
    <row r="68" spans="1:12" x14ac:dyDescent="0.25">
      <c r="A68" s="19"/>
      <c r="B68" s="20"/>
      <c r="C68" s="21"/>
      <c r="D68" s="64" t="s">
        <v>26</v>
      </c>
      <c r="E68" s="56" t="s">
        <v>41</v>
      </c>
      <c r="F68" s="60" t="s">
        <v>69</v>
      </c>
      <c r="G68" s="56">
        <v>1.38</v>
      </c>
      <c r="H68" s="57">
        <v>0.2</v>
      </c>
      <c r="I68" s="67">
        <v>8.48</v>
      </c>
      <c r="J68" s="56">
        <v>42.8</v>
      </c>
      <c r="K68" s="56" t="s">
        <v>43</v>
      </c>
      <c r="L68" s="24"/>
    </row>
    <row r="69" spans="1:12" ht="15.75" thickBot="1" x14ac:dyDescent="0.3">
      <c r="A69" s="19"/>
      <c r="B69" s="20"/>
      <c r="C69" s="21"/>
      <c r="D69" s="22"/>
      <c r="E69" s="23"/>
      <c r="F69" s="24"/>
      <c r="G69" s="75"/>
      <c r="H69" s="92"/>
      <c r="I69" s="92"/>
      <c r="J69" s="75"/>
      <c r="K69" s="25"/>
      <c r="L69" s="24"/>
    </row>
    <row r="70" spans="1:12" ht="15.75" thickBot="1" x14ac:dyDescent="0.3">
      <c r="A70" s="27"/>
      <c r="B70" s="28"/>
      <c r="C70" s="29"/>
      <c r="D70" s="30" t="s">
        <v>28</v>
      </c>
      <c r="E70" s="31"/>
      <c r="F70" s="32">
        <v>550</v>
      </c>
      <c r="G70" s="93">
        <v>18.57</v>
      </c>
      <c r="H70" s="94">
        <v>24.54</v>
      </c>
      <c r="I70" s="94">
        <v>84.05</v>
      </c>
      <c r="J70" s="93">
        <v>633.74</v>
      </c>
      <c r="K70" s="33"/>
      <c r="L70" s="32">
        <v>85.55</v>
      </c>
    </row>
    <row r="71" spans="1:12" x14ac:dyDescent="0.25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25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x14ac:dyDescent="0.25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x14ac:dyDescent="0.25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x14ac:dyDescent="0.25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x14ac:dyDescent="0.25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x14ac:dyDescent="0.25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x14ac:dyDescent="0.25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 x14ac:dyDescent="0.3">
      <c r="A81" s="37">
        <f>A63</f>
        <v>1</v>
      </c>
      <c r="B81" s="38">
        <f>B63</f>
        <v>4</v>
      </c>
      <c r="C81" s="95" t="s">
        <v>37</v>
      </c>
      <c r="D81" s="95"/>
      <c r="E81" s="39"/>
      <c r="F81" s="40">
        <f>F70+F80</f>
        <v>550</v>
      </c>
      <c r="G81" s="40">
        <f>G70+G80</f>
        <v>18.57</v>
      </c>
      <c r="H81" s="40">
        <v>24.54</v>
      </c>
      <c r="I81" s="40">
        <f>I70+I80</f>
        <v>84.05</v>
      </c>
      <c r="J81" s="40">
        <f>J70+J80</f>
        <v>633.74</v>
      </c>
      <c r="K81" s="40"/>
      <c r="L81" s="40">
        <f>L70+L80</f>
        <v>85.55</v>
      </c>
    </row>
    <row r="82" spans="1:12" x14ac:dyDescent="0.25">
      <c r="A82" s="15">
        <v>1</v>
      </c>
      <c r="B82" s="16">
        <v>5</v>
      </c>
      <c r="C82" s="17" t="s">
        <v>23</v>
      </c>
      <c r="D82" s="69" t="s">
        <v>24</v>
      </c>
      <c r="E82" s="72" t="s">
        <v>57</v>
      </c>
      <c r="F82" s="73" t="s">
        <v>75</v>
      </c>
      <c r="G82" s="72">
        <v>21.16</v>
      </c>
      <c r="H82" s="74">
        <v>18.399999999999999</v>
      </c>
      <c r="I82" s="74">
        <v>42.2</v>
      </c>
      <c r="J82" s="72">
        <v>419</v>
      </c>
      <c r="K82" s="72">
        <v>222</v>
      </c>
      <c r="L82" s="18"/>
    </row>
    <row r="83" spans="1:12" x14ac:dyDescent="0.25">
      <c r="A83" s="19"/>
      <c r="B83" s="20"/>
      <c r="C83" s="21"/>
      <c r="D83" s="70" t="s">
        <v>80</v>
      </c>
      <c r="E83" s="59" t="s">
        <v>58</v>
      </c>
      <c r="F83" s="106" t="s">
        <v>81</v>
      </c>
      <c r="G83" s="59">
        <v>2.7</v>
      </c>
      <c r="H83" s="66">
        <v>3</v>
      </c>
      <c r="I83" s="66">
        <v>28.8</v>
      </c>
      <c r="J83" s="59">
        <v>154</v>
      </c>
      <c r="K83" s="52" t="s">
        <v>60</v>
      </c>
      <c r="L83" s="24"/>
    </row>
    <row r="84" spans="1:12" x14ac:dyDescent="0.25">
      <c r="A84" s="19"/>
      <c r="B84" s="20"/>
      <c r="C84" s="21"/>
      <c r="D84" s="71" t="s">
        <v>34</v>
      </c>
      <c r="E84" s="56" t="s">
        <v>59</v>
      </c>
      <c r="F84" s="60" t="s">
        <v>82</v>
      </c>
      <c r="G84" s="56">
        <v>5.95</v>
      </c>
      <c r="H84" s="67">
        <v>5.13</v>
      </c>
      <c r="I84" s="67">
        <v>8.1999999999999993</v>
      </c>
      <c r="J84" s="56">
        <v>102.5</v>
      </c>
      <c r="K84" s="56">
        <v>386</v>
      </c>
      <c r="L84" s="24"/>
    </row>
    <row r="85" spans="1:12" x14ac:dyDescent="0.25">
      <c r="A85" s="19"/>
      <c r="B85" s="20"/>
      <c r="C85" s="21"/>
      <c r="D85" s="64" t="s">
        <v>27</v>
      </c>
      <c r="E85" s="56" t="s">
        <v>42</v>
      </c>
      <c r="F85" s="60" t="s">
        <v>77</v>
      </c>
      <c r="G85" s="56">
        <v>0.4</v>
      </c>
      <c r="H85" s="67">
        <v>0.4</v>
      </c>
      <c r="I85" s="57">
        <v>9.8000000000000007</v>
      </c>
      <c r="J85" s="56">
        <v>47</v>
      </c>
      <c r="K85" s="56">
        <v>338</v>
      </c>
      <c r="L85" s="24"/>
    </row>
    <row r="86" spans="1:12" x14ac:dyDescent="0.25">
      <c r="A86" s="19"/>
      <c r="B86" s="20"/>
      <c r="C86" s="21"/>
      <c r="D86" s="26"/>
      <c r="E86" s="47"/>
      <c r="F86" s="50"/>
      <c r="G86" s="47"/>
      <c r="H86" s="49"/>
      <c r="I86" s="47"/>
      <c r="J86" s="47"/>
      <c r="K86" s="47"/>
      <c r="L86" s="24"/>
    </row>
    <row r="87" spans="1:12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x14ac:dyDescent="0.25">
      <c r="A89" s="27"/>
      <c r="B89" s="28"/>
      <c r="C89" s="29"/>
      <c r="D89" s="30" t="s">
        <v>28</v>
      </c>
      <c r="E89" s="31"/>
      <c r="F89" s="32">
        <v>505</v>
      </c>
      <c r="G89" s="32">
        <f>SUM(G82:G88)</f>
        <v>30.209999999999997</v>
      </c>
      <c r="H89" s="32">
        <f>SUM(H82:H88)</f>
        <v>26.929999999999996</v>
      </c>
      <c r="I89" s="32">
        <f>SUM(I82:I88)</f>
        <v>89</v>
      </c>
      <c r="J89" s="32">
        <f>SUM(J82:J88)</f>
        <v>722.5</v>
      </c>
      <c r="K89" s="33"/>
      <c r="L89" s="32">
        <v>85.55</v>
      </c>
    </row>
    <row r="90" spans="1:12" x14ac:dyDescent="0.25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x14ac:dyDescent="0.25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25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25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x14ac:dyDescent="0.25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x14ac:dyDescent="0.25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x14ac:dyDescent="0.25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x14ac:dyDescent="0.25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 x14ac:dyDescent="0.3">
      <c r="A100" s="37">
        <f>A82</f>
        <v>1</v>
      </c>
      <c r="B100" s="38">
        <f>B82</f>
        <v>5</v>
      </c>
      <c r="C100" s="95" t="s">
        <v>37</v>
      </c>
      <c r="D100" s="95"/>
      <c r="E100" s="39"/>
      <c r="F100" s="40">
        <f>F89+F99</f>
        <v>505</v>
      </c>
      <c r="G100" s="40">
        <f>G89+G99</f>
        <v>30.209999999999997</v>
      </c>
      <c r="H100" s="40">
        <f>H89+H99</f>
        <v>26.929999999999996</v>
      </c>
      <c r="I100" s="40">
        <f>I89+I99</f>
        <v>89</v>
      </c>
      <c r="J100" s="40">
        <f>J89+J99</f>
        <v>722.5</v>
      </c>
      <c r="K100" s="40"/>
      <c r="L100" s="40">
        <f>L89+L99</f>
        <v>85.55</v>
      </c>
    </row>
    <row r="101" spans="1:12" x14ac:dyDescent="0.25">
      <c r="A101" s="15">
        <v>2</v>
      </c>
      <c r="B101" s="16">
        <v>1</v>
      </c>
      <c r="C101" s="17" t="s">
        <v>23</v>
      </c>
      <c r="D101" s="63" t="s">
        <v>24</v>
      </c>
      <c r="E101" s="59" t="s">
        <v>83</v>
      </c>
      <c r="F101" s="106" t="s">
        <v>66</v>
      </c>
      <c r="G101" s="52">
        <v>8.1999999999999993</v>
      </c>
      <c r="H101" s="53">
        <v>12</v>
      </c>
      <c r="I101" s="53">
        <v>37</v>
      </c>
      <c r="J101" s="52">
        <v>289</v>
      </c>
      <c r="K101" s="59">
        <v>181</v>
      </c>
      <c r="L101" s="18"/>
    </row>
    <row r="102" spans="1:12" ht="15.75" thickBot="1" x14ac:dyDescent="0.3">
      <c r="A102" s="19"/>
      <c r="B102" s="20"/>
      <c r="C102" s="21"/>
      <c r="D102" s="64" t="s">
        <v>25</v>
      </c>
      <c r="E102" s="56" t="s">
        <v>84</v>
      </c>
      <c r="F102" s="60" t="s">
        <v>67</v>
      </c>
      <c r="G102" s="54">
        <v>4.16</v>
      </c>
      <c r="H102" s="55">
        <v>3.5</v>
      </c>
      <c r="I102" s="55">
        <v>16.5</v>
      </c>
      <c r="J102" s="54">
        <v>114.3</v>
      </c>
      <c r="K102" s="75">
        <v>379</v>
      </c>
      <c r="L102" s="24"/>
    </row>
    <row r="103" spans="1:12" x14ac:dyDescent="0.25">
      <c r="A103" s="19"/>
      <c r="B103" s="20"/>
      <c r="C103" s="21"/>
      <c r="D103" s="71" t="s">
        <v>26</v>
      </c>
      <c r="E103" s="56" t="s">
        <v>85</v>
      </c>
      <c r="F103" s="60" t="s">
        <v>68</v>
      </c>
      <c r="G103" s="54">
        <v>5.8</v>
      </c>
      <c r="H103" s="55">
        <v>8.3000000000000007</v>
      </c>
      <c r="I103" s="55">
        <v>14.8</v>
      </c>
      <c r="J103" s="54">
        <v>172</v>
      </c>
      <c r="K103" s="56">
        <v>1</v>
      </c>
      <c r="L103" s="24"/>
    </row>
    <row r="104" spans="1:12" x14ac:dyDescent="0.25">
      <c r="A104" s="19"/>
      <c r="B104" s="20"/>
      <c r="C104" s="21"/>
      <c r="D104" s="71" t="s">
        <v>27</v>
      </c>
      <c r="E104" s="56" t="s">
        <v>42</v>
      </c>
      <c r="F104" s="60" t="s">
        <v>70</v>
      </c>
      <c r="G104" s="56">
        <v>0.4</v>
      </c>
      <c r="H104" s="67">
        <v>0.4</v>
      </c>
      <c r="I104" s="57">
        <v>9.8000000000000007</v>
      </c>
      <c r="J104" s="56">
        <v>47</v>
      </c>
      <c r="K104" s="56">
        <v>338</v>
      </c>
      <c r="L104" s="24"/>
    </row>
    <row r="105" spans="1:12" x14ac:dyDescent="0.25">
      <c r="A105" s="19"/>
      <c r="B105" s="20"/>
      <c r="C105" s="21"/>
      <c r="D105" s="64" t="s">
        <v>26</v>
      </c>
      <c r="E105" s="56" t="s">
        <v>41</v>
      </c>
      <c r="F105" s="60" t="s">
        <v>69</v>
      </c>
      <c r="G105" s="56">
        <v>1.38</v>
      </c>
      <c r="H105" s="57">
        <v>0.2</v>
      </c>
      <c r="I105" s="67">
        <v>8.48</v>
      </c>
      <c r="J105" s="56">
        <v>42.8</v>
      </c>
      <c r="K105" s="54" t="s">
        <v>60</v>
      </c>
      <c r="L105" s="24"/>
    </row>
    <row r="106" spans="1:12" ht="15.75" thickBot="1" x14ac:dyDescent="0.3">
      <c r="A106" s="19"/>
      <c r="B106" s="20"/>
      <c r="C106" s="21"/>
      <c r="D106" s="78"/>
      <c r="E106" s="23"/>
      <c r="F106" s="80"/>
      <c r="G106" s="54"/>
      <c r="H106" s="55"/>
      <c r="I106" s="55"/>
      <c r="J106" s="54"/>
      <c r="K106" s="25"/>
      <c r="L106" s="24"/>
    </row>
    <row r="107" spans="1:12" ht="15.75" thickBot="1" x14ac:dyDescent="0.3">
      <c r="A107" s="19"/>
      <c r="B107" s="20"/>
      <c r="C107" s="21"/>
      <c r="D107" s="22"/>
      <c r="E107" s="23"/>
      <c r="F107" s="61"/>
      <c r="G107" s="77"/>
      <c r="H107" s="86"/>
      <c r="I107" s="86"/>
      <c r="J107" s="77"/>
      <c r="K107" s="25"/>
      <c r="L107" s="24"/>
    </row>
    <row r="108" spans="1:12" x14ac:dyDescent="0.25">
      <c r="A108" s="27"/>
      <c r="B108" s="28"/>
      <c r="C108" s="29"/>
      <c r="D108" s="30" t="s">
        <v>28</v>
      </c>
      <c r="E108" s="31"/>
      <c r="F108" s="51" t="s">
        <v>71</v>
      </c>
      <c r="G108" s="32">
        <f>SUM(G101:G107)</f>
        <v>19.939999999999998</v>
      </c>
      <c r="H108" s="32">
        <v>24.44</v>
      </c>
      <c r="I108" s="32">
        <f>SUM(I101:I107)</f>
        <v>86.58</v>
      </c>
      <c r="J108" s="110">
        <v>665.1</v>
      </c>
      <c r="K108" s="33"/>
      <c r="L108" s="32">
        <v>85.55</v>
      </c>
    </row>
    <row r="109" spans="1:12" x14ac:dyDescent="0.25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x14ac:dyDescent="0.25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25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25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x14ac:dyDescent="0.25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x14ac:dyDescent="0.25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x14ac:dyDescent="0.25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x14ac:dyDescent="0.25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 x14ac:dyDescent="0.3">
      <c r="A119" s="37">
        <f>A101</f>
        <v>2</v>
      </c>
      <c r="B119" s="38">
        <f>B101</f>
        <v>1</v>
      </c>
      <c r="C119" s="95" t="s">
        <v>37</v>
      </c>
      <c r="D119" s="95"/>
      <c r="E119" s="39"/>
      <c r="F119" s="40">
        <v>550</v>
      </c>
      <c r="G119" s="40">
        <v>19.940000000000001</v>
      </c>
      <c r="H119" s="40">
        <v>24.44</v>
      </c>
      <c r="I119" s="40">
        <v>86.58</v>
      </c>
      <c r="J119" s="40">
        <v>665.1</v>
      </c>
      <c r="K119" s="40"/>
      <c r="L119" s="40">
        <v>85.55</v>
      </c>
    </row>
    <row r="120" spans="1:12" x14ac:dyDescent="0.25">
      <c r="A120" s="41">
        <v>2</v>
      </c>
      <c r="B120" s="20">
        <v>2</v>
      </c>
      <c r="C120" s="17" t="s">
        <v>23</v>
      </c>
      <c r="D120" s="62" t="s">
        <v>30</v>
      </c>
      <c r="E120" s="59" t="s">
        <v>61</v>
      </c>
      <c r="F120" s="106" t="s">
        <v>74</v>
      </c>
      <c r="G120" s="59">
        <v>1.64</v>
      </c>
      <c r="H120" s="65">
        <v>4.3</v>
      </c>
      <c r="I120" s="66">
        <v>8.6999999999999993</v>
      </c>
      <c r="J120" s="59">
        <v>80.3</v>
      </c>
      <c r="K120" s="52">
        <v>73</v>
      </c>
      <c r="L120" s="18"/>
    </row>
    <row r="121" spans="1:12" x14ac:dyDescent="0.25">
      <c r="A121" s="41"/>
      <c r="B121" s="20"/>
      <c r="C121" s="21"/>
      <c r="D121" s="64" t="s">
        <v>32</v>
      </c>
      <c r="E121" s="56" t="s">
        <v>86</v>
      </c>
      <c r="F121" s="60" t="s">
        <v>87</v>
      </c>
      <c r="G121" s="54">
        <v>14</v>
      </c>
      <c r="H121" s="55">
        <v>16.899999999999999</v>
      </c>
      <c r="I121" s="55">
        <v>33.049999999999997</v>
      </c>
      <c r="J121" s="54">
        <v>376.24</v>
      </c>
      <c r="K121" s="54" t="s">
        <v>88</v>
      </c>
      <c r="L121" s="24"/>
    </row>
    <row r="122" spans="1:12" x14ac:dyDescent="0.25">
      <c r="A122" s="41"/>
      <c r="B122" s="20"/>
      <c r="C122" s="21"/>
      <c r="D122" s="64" t="s">
        <v>26</v>
      </c>
      <c r="E122" s="56" t="s">
        <v>46</v>
      </c>
      <c r="F122" s="60" t="s">
        <v>76</v>
      </c>
      <c r="G122" s="54">
        <v>2.37</v>
      </c>
      <c r="H122" s="55">
        <v>0.3</v>
      </c>
      <c r="I122" s="55">
        <v>14.49</v>
      </c>
      <c r="J122" s="54">
        <v>70.14</v>
      </c>
      <c r="K122" s="54" t="s">
        <v>60</v>
      </c>
      <c r="L122" s="24"/>
    </row>
    <row r="123" spans="1:12" x14ac:dyDescent="0.25">
      <c r="A123" s="41"/>
      <c r="B123" s="20"/>
      <c r="C123" s="21"/>
      <c r="D123" s="64" t="s">
        <v>34</v>
      </c>
      <c r="E123" s="56" t="s">
        <v>56</v>
      </c>
      <c r="F123" s="60" t="s">
        <v>66</v>
      </c>
      <c r="G123" s="56">
        <v>1</v>
      </c>
      <c r="H123" s="57">
        <v>0</v>
      </c>
      <c r="I123" s="67">
        <v>20.2</v>
      </c>
      <c r="J123" s="56">
        <v>84.8</v>
      </c>
      <c r="K123" s="56">
        <v>389</v>
      </c>
      <c r="L123" s="24"/>
    </row>
    <row r="124" spans="1:12" x14ac:dyDescent="0.25">
      <c r="A124" s="41"/>
      <c r="B124" s="20"/>
      <c r="C124" s="21"/>
      <c r="D124" s="64" t="s">
        <v>26</v>
      </c>
      <c r="E124" s="56" t="s">
        <v>41</v>
      </c>
      <c r="F124" s="60" t="s">
        <v>69</v>
      </c>
      <c r="G124" s="56">
        <v>1.38</v>
      </c>
      <c r="H124" s="57">
        <v>0.2</v>
      </c>
      <c r="I124" s="67">
        <v>8.48</v>
      </c>
      <c r="J124" s="56">
        <v>42.8</v>
      </c>
      <c r="K124" s="54" t="s">
        <v>60</v>
      </c>
      <c r="L124" s="24"/>
    </row>
    <row r="125" spans="1:12" x14ac:dyDescent="0.25">
      <c r="A125" s="41"/>
      <c r="B125" s="20"/>
      <c r="C125" s="21"/>
      <c r="D125" s="22"/>
      <c r="E125" s="47"/>
      <c r="F125" s="50"/>
      <c r="G125" s="47"/>
      <c r="H125" s="49"/>
      <c r="I125" s="47"/>
      <c r="J125" s="47"/>
      <c r="K125" s="48"/>
      <c r="L125" s="24"/>
    </row>
    <row r="126" spans="1:12" x14ac:dyDescent="0.25">
      <c r="A126" s="41"/>
      <c r="B126" s="20"/>
      <c r="C126" s="21"/>
      <c r="D126" s="22"/>
      <c r="E126" s="47"/>
      <c r="F126" s="50"/>
      <c r="G126" s="47"/>
      <c r="H126" s="49"/>
      <c r="I126" s="47"/>
      <c r="J126" s="47"/>
      <c r="K126" s="48"/>
      <c r="L126" s="24"/>
    </row>
    <row r="127" spans="1:12" x14ac:dyDescent="0.25">
      <c r="A127" s="42"/>
      <c r="B127" s="28"/>
      <c r="C127" s="29"/>
      <c r="D127" s="30" t="s">
        <v>28</v>
      </c>
      <c r="E127" s="31"/>
      <c r="F127" s="32">
        <v>550</v>
      </c>
      <c r="G127" s="32">
        <f>SUM(G120:G126)</f>
        <v>20.39</v>
      </c>
      <c r="H127" s="51">
        <v>21.75</v>
      </c>
      <c r="I127" s="32">
        <f>SUM(I120:I126)</f>
        <v>84.92</v>
      </c>
      <c r="J127" s="32">
        <f>SUM(J120:J126)</f>
        <v>654.28</v>
      </c>
      <c r="K127" s="33"/>
      <c r="L127" s="32">
        <v>85.55</v>
      </c>
    </row>
    <row r="128" spans="1:12" x14ac:dyDescent="0.25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25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25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 x14ac:dyDescent="0.25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 x14ac:dyDescent="0.25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 x14ac:dyDescent="0.25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 x14ac:dyDescent="0.25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x14ac:dyDescent="0.25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 x14ac:dyDescent="0.3">
      <c r="A138" s="43">
        <f>A120</f>
        <v>2</v>
      </c>
      <c r="B138" s="43">
        <f>B120</f>
        <v>2</v>
      </c>
      <c r="C138" s="95" t="s">
        <v>37</v>
      </c>
      <c r="D138" s="95"/>
      <c r="E138" s="39"/>
      <c r="F138" s="40">
        <f>F127+F137</f>
        <v>550</v>
      </c>
      <c r="G138" s="40">
        <f>G127+G137</f>
        <v>20.39</v>
      </c>
      <c r="H138" s="40">
        <f>H127+H137</f>
        <v>21.75</v>
      </c>
      <c r="I138" s="40">
        <f>I127+I137</f>
        <v>84.92</v>
      </c>
      <c r="J138" s="40">
        <f>J127+J137</f>
        <v>654.28</v>
      </c>
      <c r="K138" s="40"/>
      <c r="L138" s="40">
        <f>L127+L137</f>
        <v>85.55</v>
      </c>
    </row>
    <row r="139" spans="1:12" x14ac:dyDescent="0.25">
      <c r="A139" s="15">
        <v>2</v>
      </c>
      <c r="B139" s="16">
        <v>3</v>
      </c>
      <c r="C139" s="17" t="s">
        <v>23</v>
      </c>
      <c r="D139" s="63" t="s">
        <v>24</v>
      </c>
      <c r="E139" s="59" t="s">
        <v>89</v>
      </c>
      <c r="F139" s="106" t="s">
        <v>92</v>
      </c>
      <c r="G139" s="52">
        <v>10.3</v>
      </c>
      <c r="H139" s="76">
        <v>15</v>
      </c>
      <c r="I139" s="76">
        <v>46</v>
      </c>
      <c r="J139" s="52">
        <v>361.3</v>
      </c>
      <c r="K139" s="59">
        <v>182</v>
      </c>
      <c r="L139" s="18"/>
    </row>
    <row r="140" spans="1:12" ht="15.75" thickBot="1" x14ac:dyDescent="0.3">
      <c r="A140" s="19"/>
      <c r="B140" s="20"/>
      <c r="C140" s="21"/>
      <c r="D140" s="64" t="s">
        <v>25</v>
      </c>
      <c r="E140" s="56" t="s">
        <v>53</v>
      </c>
      <c r="F140" s="60" t="s">
        <v>67</v>
      </c>
      <c r="G140" s="54">
        <v>0.06</v>
      </c>
      <c r="H140" s="55">
        <v>0.02</v>
      </c>
      <c r="I140" s="55">
        <v>12.6</v>
      </c>
      <c r="J140" s="56">
        <v>50.2</v>
      </c>
      <c r="K140" s="54">
        <v>376</v>
      </c>
      <c r="L140" s="24"/>
    </row>
    <row r="141" spans="1:12" x14ac:dyDescent="0.25">
      <c r="A141" s="19"/>
      <c r="B141" s="20"/>
      <c r="C141" s="21"/>
      <c r="D141" s="71" t="s">
        <v>26</v>
      </c>
      <c r="E141" s="56" t="s">
        <v>90</v>
      </c>
      <c r="F141" s="60" t="s">
        <v>81</v>
      </c>
      <c r="G141" s="54">
        <v>2.4500000000000002</v>
      </c>
      <c r="H141" s="55">
        <v>7.55</v>
      </c>
      <c r="I141" s="55">
        <v>14.6</v>
      </c>
      <c r="J141" s="54">
        <v>136</v>
      </c>
      <c r="K141" s="77">
        <v>3</v>
      </c>
      <c r="L141" s="24"/>
    </row>
    <row r="142" spans="1:12" ht="15.75" customHeight="1" x14ac:dyDescent="0.25">
      <c r="A142" s="19"/>
      <c r="B142" s="20"/>
      <c r="C142" s="21"/>
      <c r="D142" s="64" t="s">
        <v>80</v>
      </c>
      <c r="E142" s="56" t="s">
        <v>91</v>
      </c>
      <c r="F142" s="60" t="s">
        <v>96</v>
      </c>
      <c r="G142" s="54">
        <v>2.9</v>
      </c>
      <c r="H142" s="55">
        <v>2.5</v>
      </c>
      <c r="I142" s="55">
        <v>4</v>
      </c>
      <c r="J142" s="56">
        <v>50</v>
      </c>
      <c r="K142" s="54">
        <v>386</v>
      </c>
      <c r="L142" s="24"/>
    </row>
    <row r="143" spans="1:12" x14ac:dyDescent="0.25">
      <c r="A143" s="19"/>
      <c r="B143" s="20"/>
      <c r="C143" s="21"/>
      <c r="D143" s="64"/>
      <c r="E143" s="56"/>
      <c r="F143" s="60"/>
      <c r="G143" s="56"/>
      <c r="H143" s="57"/>
      <c r="I143" s="67"/>
      <c r="J143" s="56"/>
      <c r="K143" s="54"/>
      <c r="L143" s="24"/>
    </row>
    <row r="144" spans="1:12" x14ac:dyDescent="0.25">
      <c r="A144" s="19"/>
      <c r="B144" s="20"/>
      <c r="C144" s="21"/>
      <c r="D144" s="22"/>
      <c r="E144" s="47"/>
      <c r="F144" s="50"/>
      <c r="G144" s="47"/>
      <c r="H144" s="49"/>
      <c r="I144" s="47"/>
      <c r="J144" s="47"/>
      <c r="K144" s="48"/>
      <c r="L144" s="24"/>
    </row>
    <row r="145" spans="1:12" x14ac:dyDescent="0.25">
      <c r="A145" s="19"/>
      <c r="B145" s="20"/>
      <c r="C145" s="21"/>
      <c r="D145" s="22"/>
      <c r="E145" s="47"/>
      <c r="F145" s="50"/>
      <c r="G145" s="47"/>
      <c r="H145" s="49"/>
      <c r="I145" s="47"/>
      <c r="J145" s="47"/>
      <c r="K145" s="48"/>
      <c r="L145" s="24"/>
    </row>
    <row r="146" spans="1:12" x14ac:dyDescent="0.25">
      <c r="A146" s="27"/>
      <c r="B146" s="28"/>
      <c r="C146" s="29"/>
      <c r="D146" s="30" t="s">
        <v>28</v>
      </c>
      <c r="E146" s="31"/>
      <c r="F146" s="32">
        <v>565</v>
      </c>
      <c r="G146" s="32">
        <f>SUM(G139:G145)</f>
        <v>15.710000000000003</v>
      </c>
      <c r="H146" s="51">
        <v>25.07</v>
      </c>
      <c r="I146" s="32">
        <f>SUM(I139:I145)</f>
        <v>77.2</v>
      </c>
      <c r="J146" s="32">
        <f>SUM(J139:J145)</f>
        <v>597.5</v>
      </c>
      <c r="K146" s="33"/>
      <c r="L146" s="32">
        <v>85.55</v>
      </c>
    </row>
    <row r="147" spans="1:12" x14ac:dyDescent="0.25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25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x14ac:dyDescent="0.25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x14ac:dyDescent="0.25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x14ac:dyDescent="0.25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x14ac:dyDescent="0.25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x14ac:dyDescent="0.25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x14ac:dyDescent="0.25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 x14ac:dyDescent="0.3">
      <c r="A157" s="37">
        <f>A139</f>
        <v>2</v>
      </c>
      <c r="B157" s="38">
        <f>B139</f>
        <v>3</v>
      </c>
      <c r="C157" s="95" t="s">
        <v>37</v>
      </c>
      <c r="D157" s="95"/>
      <c r="E157" s="39"/>
      <c r="F157" s="40">
        <f>F146+F156</f>
        <v>565</v>
      </c>
      <c r="G157" s="40">
        <f>G146+G156</f>
        <v>15.710000000000003</v>
      </c>
      <c r="H157" s="40">
        <f>H146+H156</f>
        <v>25.07</v>
      </c>
      <c r="I157" s="40">
        <f>I146+I156</f>
        <v>77.2</v>
      </c>
      <c r="J157" s="40">
        <f>J146+J156</f>
        <v>597.5</v>
      </c>
      <c r="K157" s="40"/>
      <c r="L157" s="40">
        <f>L146+L156</f>
        <v>85.55</v>
      </c>
    </row>
    <row r="158" spans="1:12" x14ac:dyDescent="0.25">
      <c r="A158" s="15">
        <v>2</v>
      </c>
      <c r="B158" s="16">
        <v>4</v>
      </c>
      <c r="C158" s="17" t="s">
        <v>23</v>
      </c>
      <c r="D158" s="63" t="s">
        <v>32</v>
      </c>
      <c r="E158" s="59" t="s">
        <v>93</v>
      </c>
      <c r="F158" s="106" t="s">
        <v>97</v>
      </c>
      <c r="G158" s="52">
        <v>12</v>
      </c>
      <c r="H158" s="53">
        <v>8.3000000000000007</v>
      </c>
      <c r="I158" s="53">
        <v>6.7</v>
      </c>
      <c r="J158" s="52">
        <v>102.4</v>
      </c>
      <c r="K158" s="52" t="s">
        <v>98</v>
      </c>
      <c r="L158" s="18"/>
    </row>
    <row r="159" spans="1:12" x14ac:dyDescent="0.25">
      <c r="A159" s="19"/>
      <c r="B159" s="20"/>
      <c r="C159" s="21"/>
      <c r="D159" s="64" t="s">
        <v>33</v>
      </c>
      <c r="E159" s="56" t="s">
        <v>45</v>
      </c>
      <c r="F159" s="60" t="s">
        <v>75</v>
      </c>
      <c r="G159" s="54">
        <v>3.36</v>
      </c>
      <c r="H159" s="55">
        <v>7.36</v>
      </c>
      <c r="I159" s="55">
        <v>28</v>
      </c>
      <c r="J159" s="54">
        <v>192</v>
      </c>
      <c r="K159" s="54">
        <v>128</v>
      </c>
      <c r="L159" s="24"/>
    </row>
    <row r="160" spans="1:12" x14ac:dyDescent="0.25">
      <c r="A160" s="19"/>
      <c r="B160" s="20"/>
      <c r="C160" s="21"/>
      <c r="D160" s="64" t="s">
        <v>25</v>
      </c>
      <c r="E160" s="56" t="s">
        <v>53</v>
      </c>
      <c r="F160" s="60" t="s">
        <v>67</v>
      </c>
      <c r="G160" s="54">
        <v>0.06</v>
      </c>
      <c r="H160" s="55">
        <v>0.02</v>
      </c>
      <c r="I160" s="55">
        <v>12.6</v>
      </c>
      <c r="J160" s="56">
        <v>50.2</v>
      </c>
      <c r="K160" s="54">
        <v>376</v>
      </c>
      <c r="L160" s="24"/>
    </row>
    <row r="161" spans="1:12" ht="15.75" thickBot="1" x14ac:dyDescent="0.3">
      <c r="A161" s="19"/>
      <c r="B161" s="20"/>
      <c r="C161" s="21"/>
      <c r="D161" s="64" t="s">
        <v>26</v>
      </c>
      <c r="E161" s="56" t="s">
        <v>46</v>
      </c>
      <c r="F161" s="60" t="s">
        <v>76</v>
      </c>
      <c r="G161" s="54">
        <v>2.37</v>
      </c>
      <c r="H161" s="55">
        <v>0.3</v>
      </c>
      <c r="I161" s="55">
        <v>14.49</v>
      </c>
      <c r="J161" s="54">
        <v>70.14</v>
      </c>
      <c r="K161" s="54" t="s">
        <v>60</v>
      </c>
      <c r="L161" s="24"/>
    </row>
    <row r="162" spans="1:12" x14ac:dyDescent="0.25">
      <c r="A162" s="19"/>
      <c r="B162" s="20"/>
      <c r="C162" s="21"/>
      <c r="D162" s="64" t="s">
        <v>30</v>
      </c>
      <c r="E162" s="56" t="s">
        <v>100</v>
      </c>
      <c r="F162" s="60" t="s">
        <v>74</v>
      </c>
      <c r="G162" s="54">
        <v>0.86</v>
      </c>
      <c r="H162" s="55">
        <v>3.65</v>
      </c>
      <c r="I162" s="55">
        <v>5.0199999999999996</v>
      </c>
      <c r="J162" s="54">
        <v>56.34</v>
      </c>
      <c r="K162" s="111">
        <v>52</v>
      </c>
      <c r="L162" s="24"/>
    </row>
    <row r="163" spans="1:12" x14ac:dyDescent="0.25">
      <c r="A163" s="19"/>
      <c r="B163" s="20"/>
      <c r="C163" s="21"/>
      <c r="D163" s="64" t="s">
        <v>26</v>
      </c>
      <c r="E163" s="56" t="s">
        <v>41</v>
      </c>
      <c r="F163" s="60" t="s">
        <v>69</v>
      </c>
      <c r="G163" s="56">
        <v>1.38</v>
      </c>
      <c r="H163" s="57">
        <v>0.2</v>
      </c>
      <c r="I163" s="67">
        <v>8.48</v>
      </c>
      <c r="J163" s="56">
        <v>42.8</v>
      </c>
      <c r="K163" s="54" t="s">
        <v>43</v>
      </c>
      <c r="L163" s="24"/>
    </row>
    <row r="164" spans="1:12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x14ac:dyDescent="0.25">
      <c r="A165" s="27"/>
      <c r="B165" s="28"/>
      <c r="C165" s="29"/>
      <c r="D165" s="30" t="s">
        <v>28</v>
      </c>
      <c r="E165" s="31"/>
      <c r="F165" s="32">
        <v>545</v>
      </c>
      <c r="G165" s="32">
        <f>SUM(G158:G164)</f>
        <v>20.029999999999998</v>
      </c>
      <c r="H165" s="32">
        <v>19.87</v>
      </c>
      <c r="I165" s="32">
        <f>SUM(I158:I164)</f>
        <v>75.290000000000006</v>
      </c>
      <c r="J165" s="32">
        <f>SUM(J158:J164)</f>
        <v>513.87999999999988</v>
      </c>
      <c r="K165" s="33"/>
      <c r="L165" s="32">
        <v>85.55</v>
      </c>
    </row>
    <row r="166" spans="1:12" x14ac:dyDescent="0.25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25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 x14ac:dyDescent="0.25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 x14ac:dyDescent="0.25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 x14ac:dyDescent="0.25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 x14ac:dyDescent="0.25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 x14ac:dyDescent="0.25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x14ac:dyDescent="0.25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 x14ac:dyDescent="0.3">
      <c r="A176" s="37">
        <f>A158</f>
        <v>2</v>
      </c>
      <c r="B176" s="38">
        <f>B158</f>
        <v>4</v>
      </c>
      <c r="C176" s="95" t="s">
        <v>37</v>
      </c>
      <c r="D176" s="95"/>
      <c r="E176" s="39"/>
      <c r="F176" s="40">
        <f>F165+F175</f>
        <v>545</v>
      </c>
      <c r="G176" s="40">
        <f>G165+G175</f>
        <v>20.029999999999998</v>
      </c>
      <c r="H176" s="40">
        <f>H165+H175</f>
        <v>19.87</v>
      </c>
      <c r="I176" s="40">
        <f>I165+I175</f>
        <v>75.290000000000006</v>
      </c>
      <c r="J176" s="40">
        <f>J165+J175</f>
        <v>513.87999999999988</v>
      </c>
      <c r="K176" s="40"/>
      <c r="L176" s="40">
        <f>L165+L175</f>
        <v>85.55</v>
      </c>
    </row>
    <row r="177" spans="1:12" ht="15.75" thickBot="1" x14ac:dyDescent="0.3">
      <c r="A177" s="15">
        <v>2</v>
      </c>
      <c r="B177" s="16">
        <v>5</v>
      </c>
      <c r="C177" s="17" t="s">
        <v>23</v>
      </c>
      <c r="D177" s="64" t="s">
        <v>30</v>
      </c>
      <c r="E177" s="59" t="s">
        <v>54</v>
      </c>
      <c r="F177" s="106" t="s">
        <v>74</v>
      </c>
      <c r="G177" s="59">
        <v>0.8</v>
      </c>
      <c r="H177" s="112">
        <v>1.9</v>
      </c>
      <c r="I177" s="66">
        <v>3.8</v>
      </c>
      <c r="J177" s="59">
        <v>36</v>
      </c>
      <c r="K177" s="52">
        <v>45</v>
      </c>
      <c r="L177" s="18"/>
    </row>
    <row r="178" spans="1:12" x14ac:dyDescent="0.25">
      <c r="A178" s="19"/>
      <c r="B178" s="20"/>
      <c r="C178" s="21"/>
      <c r="D178" s="63" t="s">
        <v>32</v>
      </c>
      <c r="E178" s="56" t="s">
        <v>51</v>
      </c>
      <c r="F178" s="60" t="s">
        <v>73</v>
      </c>
      <c r="G178" s="56">
        <v>7.7</v>
      </c>
      <c r="H178" s="67">
        <v>8.4</v>
      </c>
      <c r="I178" s="67">
        <v>8.8000000000000007</v>
      </c>
      <c r="J178" s="56">
        <v>149</v>
      </c>
      <c r="K178" s="54">
        <v>278</v>
      </c>
      <c r="L178" s="24"/>
    </row>
    <row r="179" spans="1:12" x14ac:dyDescent="0.25">
      <c r="A179" s="19"/>
      <c r="B179" s="20"/>
      <c r="C179" s="21"/>
      <c r="D179" s="64" t="s">
        <v>33</v>
      </c>
      <c r="E179" s="56" t="s">
        <v>52</v>
      </c>
      <c r="F179" s="60" t="s">
        <v>75</v>
      </c>
      <c r="G179" s="56">
        <v>4.7300000000000004</v>
      </c>
      <c r="H179" s="67">
        <v>5.17</v>
      </c>
      <c r="I179" s="67">
        <v>21.2</v>
      </c>
      <c r="J179" s="56">
        <v>150.35</v>
      </c>
      <c r="K179" s="54">
        <v>303</v>
      </c>
      <c r="L179" s="24"/>
    </row>
    <row r="180" spans="1:12" x14ac:dyDescent="0.25">
      <c r="A180" s="19"/>
      <c r="B180" s="20"/>
      <c r="C180" s="21"/>
      <c r="D180" s="64" t="s">
        <v>26</v>
      </c>
      <c r="E180" s="56" t="s">
        <v>46</v>
      </c>
      <c r="F180" s="60" t="s">
        <v>76</v>
      </c>
      <c r="G180" s="56">
        <v>2.37</v>
      </c>
      <c r="H180" s="67">
        <v>0.3</v>
      </c>
      <c r="I180" s="67">
        <v>14.49</v>
      </c>
      <c r="J180" s="56">
        <v>70.14</v>
      </c>
      <c r="K180" s="54" t="s">
        <v>60</v>
      </c>
      <c r="L180" s="24"/>
    </row>
    <row r="181" spans="1:12" x14ac:dyDescent="0.25">
      <c r="A181" s="19"/>
      <c r="B181" s="20"/>
      <c r="C181" s="21"/>
      <c r="D181" s="64" t="s">
        <v>26</v>
      </c>
      <c r="E181" s="56" t="s">
        <v>41</v>
      </c>
      <c r="F181" s="60" t="s">
        <v>69</v>
      </c>
      <c r="G181" s="56">
        <v>1.38</v>
      </c>
      <c r="H181" s="57">
        <v>0.2</v>
      </c>
      <c r="I181" s="67">
        <v>8.48</v>
      </c>
      <c r="J181" s="56">
        <v>42.8</v>
      </c>
      <c r="K181" s="54" t="s">
        <v>43</v>
      </c>
      <c r="L181" s="24"/>
    </row>
    <row r="182" spans="1:12" ht="15.75" thickBot="1" x14ac:dyDescent="0.3">
      <c r="A182" s="19"/>
      <c r="B182" s="20"/>
      <c r="C182" s="21"/>
      <c r="D182" s="64" t="s">
        <v>25</v>
      </c>
      <c r="E182" s="56" t="s">
        <v>62</v>
      </c>
      <c r="F182" s="60" t="s">
        <v>66</v>
      </c>
      <c r="G182" s="56">
        <v>0.66</v>
      </c>
      <c r="H182" s="67">
        <v>0.09</v>
      </c>
      <c r="I182" s="67">
        <v>32.04</v>
      </c>
      <c r="J182" s="56">
        <v>132.80000000000001</v>
      </c>
      <c r="K182" s="113">
        <v>349</v>
      </c>
      <c r="L182" s="24"/>
    </row>
    <row r="183" spans="1:12" x14ac:dyDescent="0.25">
      <c r="A183" s="19"/>
      <c r="B183" s="20"/>
      <c r="C183" s="21"/>
      <c r="D183" s="64" t="s">
        <v>27</v>
      </c>
      <c r="E183" s="56" t="s">
        <v>42</v>
      </c>
      <c r="F183" s="60" t="s">
        <v>77</v>
      </c>
      <c r="G183" s="56">
        <v>0.4</v>
      </c>
      <c r="H183" s="67">
        <v>0.4</v>
      </c>
      <c r="I183" s="57">
        <v>9.8000000000000007</v>
      </c>
      <c r="J183" s="56">
        <v>47</v>
      </c>
      <c r="K183" s="59">
        <v>338</v>
      </c>
      <c r="L183" s="24"/>
    </row>
    <row r="184" spans="1:12" ht="15.75" customHeight="1" x14ac:dyDescent="0.25">
      <c r="A184" s="27"/>
      <c r="B184" s="28"/>
      <c r="C184" s="29"/>
      <c r="D184" s="30" t="s">
        <v>28</v>
      </c>
      <c r="E184" s="31"/>
      <c r="F184" s="32">
        <v>660</v>
      </c>
      <c r="G184" s="32">
        <f>SUM(G177:G183)</f>
        <v>18.04</v>
      </c>
      <c r="H184" s="85">
        <v>16.5</v>
      </c>
      <c r="I184" s="32">
        <f>SUM(I177:I183)</f>
        <v>98.61</v>
      </c>
      <c r="J184" s="32">
        <f>SUM(J177:J183)</f>
        <v>628.09</v>
      </c>
      <c r="K184" s="33"/>
      <c r="L184" s="32">
        <v>85.55</v>
      </c>
    </row>
    <row r="185" spans="1:12" x14ac:dyDescent="0.25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x14ac:dyDescent="0.25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x14ac:dyDescent="0.25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x14ac:dyDescent="0.25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x14ac:dyDescent="0.25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x14ac:dyDescent="0.25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x14ac:dyDescent="0.25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x14ac:dyDescent="0.25">
      <c r="A194" s="27"/>
      <c r="B194" s="28"/>
      <c r="C194" s="29"/>
      <c r="D194" s="30" t="s">
        <v>28</v>
      </c>
      <c r="E194" s="31"/>
      <c r="F194" s="32"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 x14ac:dyDescent="0.25">
      <c r="A195" s="37">
        <f>A177</f>
        <v>2</v>
      </c>
      <c r="B195" s="38">
        <f>B177</f>
        <v>5</v>
      </c>
      <c r="C195" s="95" t="s">
        <v>37</v>
      </c>
      <c r="D195" s="95"/>
      <c r="E195" s="39"/>
      <c r="F195" s="40">
        <v>660</v>
      </c>
      <c r="G195" s="40">
        <f>G184+G194</f>
        <v>18.04</v>
      </c>
      <c r="H195" s="40">
        <f>H184+H194</f>
        <v>16.5</v>
      </c>
      <c r="I195" s="40">
        <f>I184+I194</f>
        <v>98.61</v>
      </c>
      <c r="J195" s="40">
        <f>J184+J194</f>
        <v>628.09</v>
      </c>
      <c r="K195" s="40"/>
      <c r="L195" s="40">
        <f>L184+L194</f>
        <v>85.55</v>
      </c>
    </row>
    <row r="196" spans="1:12" ht="12.75" customHeight="1" x14ac:dyDescent="0.25">
      <c r="A196" s="44"/>
      <c r="B196" s="45"/>
      <c r="C196" s="96" t="s">
        <v>38</v>
      </c>
      <c r="D196" s="96"/>
      <c r="E196" s="96"/>
      <c r="F196" s="46">
        <f>(F24+F43+F62+F81+F100+F119+F138+F157+F176+F195)/(IF(F24=0,0,1)+IF(F43=0,0,1)+IF(F62=0,0,1)+IF(F81=0,0,1)+IF(F100=0,0,1)+IF(F119=0,0,1)+IF(F138=0,0,1)+IF(F157=0,0,1)+IF(F176=0,0,1)+IF(F195=0,0,1))</f>
        <v>553.5</v>
      </c>
      <c r="G196" s="46">
        <f>(G24+G43+G62+G81+G100+G119+G138+G157+G176+G195)/(IF(G24=0,0,1)+IF(G43=0,0,1)+IF(G62=0,0,1)+IF(G81=0,0,1)+IF(G100=0,0,1)+IF(G119=0,0,1)+IF(G138=0,0,1)+IF(G157=0,0,1)+IF(G176=0,0,1)+IF(G195=0,0,1))</f>
        <v>20.211999999999996</v>
      </c>
      <c r="H196" s="46">
        <f>(H24+H43+H62+H81+H100+H119+H138+H157+H176+H195)/(IF(H24=0,0,1)+IF(H43=0,0,1)+IF(H62=0,0,1)+IF(H81=0,0,1)+IF(H100=0,0,1)+IF(H119=0,0,1)+IF(H138=0,0,1)+IF(H157=0,0,1)+IF(H176=0,0,1)+IF(H195=0,0,1))</f>
        <v>22.737000000000002</v>
      </c>
      <c r="I196" s="46">
        <f>(I24+I43+I62+I81+I100+I119+I138+I157+I176+I195)/(IF(I24=0,0,1)+IF(I43=0,0,1)+IF(I62=0,0,1)+IF(I81=0,0,1)+IF(I100=0,0,1)+IF(I119=0,0,1)+IF(I138=0,0,1)+IF(I157=0,0,1)+IF(I176=0,0,1)+IF(I195=0,0,1))</f>
        <v>83.759</v>
      </c>
      <c r="J196" s="46">
        <f>(J24+J43+J62+J81+J100+J119+J138+J157+J176+J195)/(IF(J24=0,0,1)+IF(J43=0,0,1)+IF(J62=0,0,1)+IF(J81=0,0,1)+IF(J100=0,0,1)+IF(J119=0,0,1)+IF(J138=0,0,1)+IF(J157=0,0,1)+IF(J176=0,0,1)+IF(J195=0,0,1))</f>
        <v>630.596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2025-11-04T16:02:44Z</cp:lastPrinted>
  <dcterms:created xsi:type="dcterms:W3CDTF">2022-05-16T14:23:56Z</dcterms:created>
  <dcterms:modified xsi:type="dcterms:W3CDTF">2026-01-11T21:09:25Z</dcterms:modified>
  <dc:language>ru-RU</dc:language>
</cp:coreProperties>
</file>